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0\1 výzva\"/>
    </mc:Choice>
  </mc:AlternateContent>
  <xr:revisionPtr revIDLastSave="0" documentId="13_ncr:1_{BB6DA201-1151-4EDE-B169-8B217E533F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S12" i="1"/>
  <c r="S15" i="1"/>
  <c r="T7" i="1"/>
  <c r="T8" i="1"/>
  <c r="S9" i="1"/>
  <c r="P8" i="1"/>
  <c r="P9" i="1"/>
  <c r="P10" i="1"/>
  <c r="P11" i="1"/>
  <c r="P12" i="1"/>
  <c r="P13" i="1"/>
  <c r="P14" i="1"/>
  <c r="S8" i="1"/>
  <c r="T9" i="1"/>
  <c r="S10" i="1"/>
  <c r="T10" i="1"/>
  <c r="S13" i="1"/>
  <c r="T13" i="1"/>
  <c r="S14" i="1"/>
  <c r="T14" i="1"/>
  <c r="P15" i="1"/>
  <c r="P7" i="1"/>
  <c r="T15" i="1" l="1"/>
  <c r="T11" i="1"/>
  <c r="T12" i="1"/>
  <c r="S7" i="1"/>
  <c r="R18" i="1" s="1"/>
  <c r="Q18" i="1"/>
</calcChain>
</file>

<file path=xl/sharedStrings.xml><?xml version="1.0" encoding="utf-8"?>
<sst xmlns="http://schemas.openxmlformats.org/spreadsheetml/2006/main" count="84" uniqueCount="56">
  <si>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</si>
  <si>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</si>
  <si>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</si>
  <si>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</si>
  <si>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</si>
  <si>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</si>
  <si>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</si>
  <si>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</si>
  <si>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</si>
  <si>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</si>
  <si>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</si>
  <si>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</si>
  <si>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</si>
  <si>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</si>
  <si>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</si>
  <si>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44613700-7 - Nádoby na odpad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</si>
  <si>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</si>
  <si>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</si>
  <si>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</si>
  <si>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</si>
  <si>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</si>
  <si>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</si>
  <si>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</si>
  <si>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</si>
  <si>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</si>
  <si>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</si>
  <si>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</si>
  <si>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</si>
  <si>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</si>
  <si>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</si>
  <si>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</si>
  <si>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</si>
  <si>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020 - 2024 (kompatibilní)</t>
  </si>
  <si>
    <t>ks</t>
  </si>
  <si>
    <t>KOP - Martina Čechová,
Tel.: 37763 7361</t>
  </si>
  <si>
    <t>sady Pětatřicátníků 14, 
301 00 Plzeň, 
Fakulta právnická - Katedra obchodního práva,
místnost PC 118</t>
  </si>
  <si>
    <t>KGM - Ing. Pavel Hájek, Ph.D.,
Tel.: 37763 9208</t>
  </si>
  <si>
    <t>Technická 8, 
301 00 Plzeň,
Fakulta aplikovaných věd - Katedra geomatiky,
místnost UN 635</t>
  </si>
  <si>
    <t>KKE - Ing. Marek Klimko, Ph.D.,
Tel.: 37763 8194</t>
  </si>
  <si>
    <t xml:space="preserve"> Univerzitní 22, 
301 00 Plzeň,
Fakulta strojní - Katedra energetických strojů a zařízení,
místnost UK 724</t>
  </si>
  <si>
    <t>Samostatná faktura</t>
  </si>
  <si>
    <t>NE</t>
  </si>
  <si>
    <r>
      <t xml:space="preserve"> Toner do tiskárny CANON i-SENSYS MF641 Cw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</si>
  <si>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 Toner do tiskárny CANON i-SENSYS MF641 Cw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</si>
  <si>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 Toner do tiskárny CANON i-SENSYS MF641 Cw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</si>
  <si>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 xml:space="preserve">Odpadní nádobka na toner pro tiskárnu Triumph Adler 3505ci </t>
  </si>
  <si>
    <r>
      <t xml:space="preserve">Toner do tiskárny RICOH Aficio MP C3002 -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</si>
  <si>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RICOH Aficio MP C3002 -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</si>
  <si>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RICOH Aficio MP C3002 -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</si>
  <si>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RICOH Aficio MP C3002 -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</si>
  <si>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 xml:space="preserve">Originální, nebo kompatibilní toner splňující podmínky certifikátu STMC. Minimální výtěžnost při 5% pokrytí 3 100 stran. </t>
  </si>
  <si>
    <t xml:space="preserve">Originální, nebo kompatibilní toner splňující podmínky certifikátu STMC. Minimální výtěžnost při 5% pokrytí 2 300 stran. </t>
  </si>
  <si>
    <t xml:space="preserve">Originální, nebo kompatibilní toner splňující podmínky certifikátu STMC. Minimální výtěžnost při 5% pokrytí 28 000 stran. </t>
  </si>
  <si>
    <t xml:space="preserve">Originální, nebo kompatibilní toner splňující podmínky certifikátu STMC.
Minimální výtěžnost při 5% pokrytí 18 000 stran. </t>
  </si>
  <si>
    <r>
      <t xml:space="preserve"> Toner do tiskárny CANON i-SENSYS MF641 Cw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</si>
  <si>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Originální, nebo kompatibilní odpadní nádobka na toner.
Výtěžnost min. 25 000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</si>
</sst>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4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0" fontId="11" fillId="5" borderId="21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5"/>
  <sheetViews>
    <sheetView tabSelected="1" zoomScale="59" zoomScaleNormal="59" workbookViewId="0">
      <selection activeCell="O12" sqref="O12:O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20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15" t="s">
        <v>32</v>
      </c>
      <c r="C1" s="116"/>
      <c r="D1" s="34"/>
      <c r="E1" s="35"/>
      <c r="G1" s="67"/>
    </row>
    <row r="2" spans="2:22" ht="60" customHeight="1" x14ac:dyDescent="0.25">
      <c r="B2" s="9"/>
      <c r="C2"/>
      <c r="D2" s="9"/>
      <c r="E2" s="10"/>
      <c r="F2" s="5"/>
      <c r="G2" s="122"/>
      <c r="H2" s="123"/>
      <c r="I2" s="123"/>
      <c r="J2" s="123"/>
      <c r="K2" s="123"/>
      <c r="L2" s="123"/>
      <c r="M2" s="123"/>
      <c r="N2" s="123"/>
      <c r="O2" s="123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23"/>
      <c r="H3" s="123"/>
      <c r="I3" s="123"/>
      <c r="J3" s="123"/>
      <c r="K3" s="123"/>
      <c r="L3" s="123"/>
      <c r="M3" s="123"/>
      <c r="N3" s="123"/>
      <c r="O3" s="123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70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70" t="s">
        <v>8</v>
      </c>
      <c r="T6" s="70" t="s">
        <v>9</v>
      </c>
      <c r="U6" s="23" t="s">
        <v>27</v>
      </c>
      <c r="V6" s="23" t="s">
        <v>28</v>
      </c>
    </row>
    <row r="7" spans="2:22" ht="41.25" customHeight="1" thickTop="1" x14ac:dyDescent="0.25">
      <c r="B7" s="51">
        <v>1</v>
      </c>
      <c r="C7" s="90" t="s">
        <v>42</v>
      </c>
      <c r="D7" s="52">
        <v>1</v>
      </c>
      <c r="E7" s="53" t="s">
        <v>33</v>
      </c>
      <c r="F7" s="90" t="s">
        <v>50</v>
      </c>
      <c r="G7" s="131"/>
      <c r="H7" s="54" t="s">
        <v>29</v>
      </c>
      <c r="I7" s="98" t="s">
        <v>40</v>
      </c>
      <c r="J7" s="124" t="s">
        <v>41</v>
      </c>
      <c r="K7" s="95"/>
      <c r="L7" s="95"/>
      <c r="M7" s="98" t="s">
        <v>34</v>
      </c>
      <c r="N7" s="98" t="s">
        <v>35</v>
      </c>
      <c r="O7" s="103" t="s">
        <v>31</v>
      </c>
      <c r="P7" s="48">
        <f t="shared" ref="P7:P15" si="0">D7*Q7</f>
        <v>850</v>
      </c>
      <c r="Q7" s="55">
        <v>850</v>
      </c>
      <c r="R7" s="136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95"/>
      <c r="V7" s="95" t="s">
        <v>10</v>
      </c>
    </row>
    <row r="8" spans="2:22" ht="41.25" customHeight="1" x14ac:dyDescent="0.25">
      <c r="B8" s="59">
        <v>2</v>
      </c>
      <c r="C8" s="91" t="s">
        <v>54</v>
      </c>
      <c r="D8" s="60">
        <v>1</v>
      </c>
      <c r="E8" s="61" t="s">
        <v>33</v>
      </c>
      <c r="F8" s="91" t="s">
        <v>51</v>
      </c>
      <c r="G8" s="132"/>
      <c r="H8" s="62" t="s">
        <v>29</v>
      </c>
      <c r="I8" s="99"/>
      <c r="J8" s="125"/>
      <c r="K8" s="96"/>
      <c r="L8" s="96"/>
      <c r="M8" s="99"/>
      <c r="N8" s="101"/>
      <c r="O8" s="104"/>
      <c r="P8" s="56">
        <f t="shared" si="0"/>
        <v>850</v>
      </c>
      <c r="Q8" s="64">
        <v>850</v>
      </c>
      <c r="R8" s="137"/>
      <c r="S8" s="57">
        <f t="shared" ref="S8:S15" si="3">D8*R8</f>
        <v>0</v>
      </c>
      <c r="T8" s="58" t="str">
        <f t="shared" ref="T8:T15" si="4">IF(ISNUMBER(R8), IF(R8&gt;Q8,"NEVYHOVUJE","VYHOVUJE")," ")</f>
        <v xml:space="preserve"> </v>
      </c>
      <c r="U8" s="96"/>
      <c r="V8" s="96"/>
    </row>
    <row r="9" spans="2:22" ht="41.25" customHeight="1" x14ac:dyDescent="0.25">
      <c r="B9" s="59">
        <v>3</v>
      </c>
      <c r="C9" s="91" t="s">
        <v>43</v>
      </c>
      <c r="D9" s="60">
        <v>1</v>
      </c>
      <c r="E9" s="61" t="s">
        <v>33</v>
      </c>
      <c r="F9" s="91" t="s">
        <v>51</v>
      </c>
      <c r="G9" s="132"/>
      <c r="H9" s="62" t="s">
        <v>29</v>
      </c>
      <c r="I9" s="99"/>
      <c r="J9" s="125"/>
      <c r="K9" s="96"/>
      <c r="L9" s="96"/>
      <c r="M9" s="99"/>
      <c r="N9" s="101"/>
      <c r="O9" s="104"/>
      <c r="P9" s="56">
        <f t="shared" si="0"/>
        <v>850</v>
      </c>
      <c r="Q9" s="64">
        <v>850</v>
      </c>
      <c r="R9" s="137"/>
      <c r="S9" s="57">
        <f t="shared" si="3"/>
        <v>0</v>
      </c>
      <c r="T9" s="58" t="str">
        <f t="shared" si="4"/>
        <v xml:space="preserve"> </v>
      </c>
      <c r="U9" s="96"/>
      <c r="V9" s="96"/>
    </row>
    <row r="10" spans="2:22" ht="41.25" customHeight="1" thickBot="1" x14ac:dyDescent="0.3">
      <c r="B10" s="71">
        <v>4</v>
      </c>
      <c r="C10" s="92" t="s">
        <v>44</v>
      </c>
      <c r="D10" s="72">
        <v>1</v>
      </c>
      <c r="E10" s="73" t="s">
        <v>33</v>
      </c>
      <c r="F10" s="92" t="s">
        <v>51</v>
      </c>
      <c r="G10" s="133"/>
      <c r="H10" s="74" t="s">
        <v>29</v>
      </c>
      <c r="I10" s="100"/>
      <c r="J10" s="126"/>
      <c r="K10" s="129"/>
      <c r="L10" s="129"/>
      <c r="M10" s="100"/>
      <c r="N10" s="102"/>
      <c r="O10" s="105"/>
      <c r="P10" s="75">
        <f t="shared" si="0"/>
        <v>850</v>
      </c>
      <c r="Q10" s="76">
        <v>850</v>
      </c>
      <c r="R10" s="138"/>
      <c r="S10" s="77">
        <f t="shared" si="3"/>
        <v>0</v>
      </c>
      <c r="T10" s="78" t="str">
        <f t="shared" si="4"/>
        <v xml:space="preserve"> </v>
      </c>
      <c r="U10" s="96"/>
      <c r="V10" s="96"/>
    </row>
    <row r="11" spans="2:22" ht="94.5" customHeight="1" thickBot="1" x14ac:dyDescent="0.3">
      <c r="B11" s="79">
        <v>5</v>
      </c>
      <c r="C11" s="93" t="s">
        <v>45</v>
      </c>
      <c r="D11" s="80">
        <v>3</v>
      </c>
      <c r="E11" s="81" t="s">
        <v>33</v>
      </c>
      <c r="F11" s="93" t="s">
        <v>55</v>
      </c>
      <c r="G11" s="134"/>
      <c r="H11" s="82" t="s">
        <v>41</v>
      </c>
      <c r="I11" s="89" t="s">
        <v>40</v>
      </c>
      <c r="J11" s="83" t="s">
        <v>41</v>
      </c>
      <c r="K11" s="81"/>
      <c r="L11" s="81"/>
      <c r="M11" s="89" t="s">
        <v>36</v>
      </c>
      <c r="N11" s="89" t="s">
        <v>37</v>
      </c>
      <c r="O11" s="84" t="s">
        <v>31</v>
      </c>
      <c r="P11" s="85">
        <f t="shared" si="0"/>
        <v>900</v>
      </c>
      <c r="Q11" s="86">
        <v>300</v>
      </c>
      <c r="R11" s="139"/>
      <c r="S11" s="87">
        <f t="shared" si="3"/>
        <v>0</v>
      </c>
      <c r="T11" s="88" t="str">
        <f t="shared" si="4"/>
        <v xml:space="preserve"> </v>
      </c>
      <c r="U11" s="81"/>
      <c r="V11" s="81" t="s">
        <v>15</v>
      </c>
    </row>
    <row r="12" spans="2:22" ht="45" customHeight="1" x14ac:dyDescent="0.25">
      <c r="B12" s="59">
        <v>6</v>
      </c>
      <c r="C12" s="91" t="s">
        <v>46</v>
      </c>
      <c r="D12" s="60">
        <v>2</v>
      </c>
      <c r="E12" s="61" t="s">
        <v>33</v>
      </c>
      <c r="F12" s="91" t="s">
        <v>52</v>
      </c>
      <c r="G12" s="132"/>
      <c r="H12" s="62" t="s">
        <v>29</v>
      </c>
      <c r="I12" s="106" t="s">
        <v>40</v>
      </c>
      <c r="J12" s="127" t="s">
        <v>41</v>
      </c>
      <c r="K12" s="130"/>
      <c r="L12" s="130"/>
      <c r="M12" s="106" t="s">
        <v>38</v>
      </c>
      <c r="N12" s="106" t="s">
        <v>39</v>
      </c>
      <c r="O12" s="109" t="s">
        <v>31</v>
      </c>
      <c r="P12" s="63">
        <f t="shared" si="0"/>
        <v>3600</v>
      </c>
      <c r="Q12" s="64">
        <v>1800</v>
      </c>
      <c r="R12" s="137"/>
      <c r="S12" s="65">
        <f t="shared" si="3"/>
        <v>0</v>
      </c>
      <c r="T12" s="66" t="str">
        <f t="shared" si="4"/>
        <v xml:space="preserve"> </v>
      </c>
      <c r="U12" s="96"/>
      <c r="V12" s="96" t="s">
        <v>10</v>
      </c>
    </row>
    <row r="13" spans="2:22" ht="45" customHeight="1" x14ac:dyDescent="0.25">
      <c r="B13" s="59">
        <v>7</v>
      </c>
      <c r="C13" s="91" t="s">
        <v>47</v>
      </c>
      <c r="D13" s="60">
        <v>1</v>
      </c>
      <c r="E13" s="61" t="s">
        <v>33</v>
      </c>
      <c r="F13" s="91" t="s">
        <v>53</v>
      </c>
      <c r="G13" s="132"/>
      <c r="H13" s="62" t="s">
        <v>29</v>
      </c>
      <c r="I13" s="99"/>
      <c r="J13" s="125"/>
      <c r="K13" s="96"/>
      <c r="L13" s="96"/>
      <c r="M13" s="99"/>
      <c r="N13" s="101"/>
      <c r="O13" s="104"/>
      <c r="P13" s="56">
        <f t="shared" si="0"/>
        <v>1800</v>
      </c>
      <c r="Q13" s="64">
        <v>1800</v>
      </c>
      <c r="R13" s="137"/>
      <c r="S13" s="57">
        <f t="shared" si="3"/>
        <v>0</v>
      </c>
      <c r="T13" s="58" t="str">
        <f t="shared" si="4"/>
        <v xml:space="preserve"> </v>
      </c>
      <c r="U13" s="96"/>
      <c r="V13" s="96"/>
    </row>
    <row r="14" spans="2:22" ht="45" customHeight="1" x14ac:dyDescent="0.25">
      <c r="B14" s="59">
        <v>8</v>
      </c>
      <c r="C14" s="91" t="s">
        <v>48</v>
      </c>
      <c r="D14" s="60">
        <v>1</v>
      </c>
      <c r="E14" s="61" t="s">
        <v>33</v>
      </c>
      <c r="F14" s="91" t="s">
        <v>53</v>
      </c>
      <c r="G14" s="132"/>
      <c r="H14" s="62" t="s">
        <v>29</v>
      </c>
      <c r="I14" s="99"/>
      <c r="J14" s="125"/>
      <c r="K14" s="96"/>
      <c r="L14" s="96"/>
      <c r="M14" s="99"/>
      <c r="N14" s="101"/>
      <c r="O14" s="104"/>
      <c r="P14" s="63">
        <f t="shared" si="0"/>
        <v>1800</v>
      </c>
      <c r="Q14" s="64">
        <v>1800</v>
      </c>
      <c r="R14" s="137"/>
      <c r="S14" s="57">
        <f t="shared" si="3"/>
        <v>0</v>
      </c>
      <c r="T14" s="58" t="str">
        <f t="shared" si="4"/>
        <v xml:space="preserve"> </v>
      </c>
      <c r="U14" s="96"/>
      <c r="V14" s="96"/>
    </row>
    <row r="15" spans="2:22" ht="45" customHeight="1" thickBot="1" x14ac:dyDescent="0.3">
      <c r="B15" s="40">
        <v>9</v>
      </c>
      <c r="C15" s="94" t="s">
        <v>49</v>
      </c>
      <c r="D15" s="41">
        <v>1</v>
      </c>
      <c r="E15" s="42" t="s">
        <v>33</v>
      </c>
      <c r="F15" s="94" t="s">
        <v>53</v>
      </c>
      <c r="G15" s="135"/>
      <c r="H15" s="47" t="s">
        <v>29</v>
      </c>
      <c r="I15" s="107"/>
      <c r="J15" s="128"/>
      <c r="K15" s="97"/>
      <c r="L15" s="97"/>
      <c r="M15" s="107"/>
      <c r="N15" s="108"/>
      <c r="O15" s="110"/>
      <c r="P15" s="43">
        <f t="shared" si="0"/>
        <v>1800</v>
      </c>
      <c r="Q15" s="44">
        <v>1800</v>
      </c>
      <c r="R15" s="140"/>
      <c r="S15" s="45">
        <f t="shared" si="3"/>
        <v>0</v>
      </c>
      <c r="T15" s="46" t="str">
        <f t="shared" si="4"/>
        <v xml:space="preserve"> </v>
      </c>
      <c r="U15" s="97"/>
      <c r="V15" s="97"/>
    </row>
    <row r="16" spans="2:22" ht="13.5" customHeight="1" thickTop="1" thickBot="1" x14ac:dyDescent="0.3">
      <c r="C16"/>
      <c r="D16"/>
      <c r="E16"/>
      <c r="F16"/>
      <c r="G16"/>
      <c r="H16"/>
      <c r="I16"/>
      <c r="J16"/>
      <c r="O16"/>
      <c r="P16"/>
      <c r="S16" s="39"/>
    </row>
    <row r="17" spans="2:22" ht="60.75" customHeight="1" thickTop="1" thickBot="1" x14ac:dyDescent="0.3">
      <c r="B17" s="117" t="s">
        <v>11</v>
      </c>
      <c r="C17" s="118"/>
      <c r="D17" s="118"/>
      <c r="E17" s="118"/>
      <c r="F17" s="118"/>
      <c r="G17" s="118"/>
      <c r="H17" s="69"/>
      <c r="I17" s="26"/>
      <c r="J17" s="26"/>
      <c r="K17" s="26"/>
      <c r="L17" s="27"/>
      <c r="M17" s="11"/>
      <c r="N17" s="11"/>
      <c r="O17" s="28"/>
      <c r="P17" s="28"/>
      <c r="Q17" s="29" t="s">
        <v>12</v>
      </c>
      <c r="R17" s="119" t="s">
        <v>13</v>
      </c>
      <c r="S17" s="120"/>
      <c r="T17" s="121"/>
      <c r="U17" s="21"/>
      <c r="V17" s="30"/>
    </row>
    <row r="18" spans="2:22" ht="33" customHeight="1" thickTop="1" thickBot="1" x14ac:dyDescent="0.3">
      <c r="B18" s="111" t="s">
        <v>14</v>
      </c>
      <c r="C18" s="111"/>
      <c r="D18" s="111"/>
      <c r="E18" s="111"/>
      <c r="F18" s="111"/>
      <c r="G18" s="111"/>
      <c r="H18" s="68"/>
      <c r="I18" s="31"/>
      <c r="L18" s="9"/>
      <c r="M18" s="9"/>
      <c r="N18" s="9"/>
      <c r="O18" s="32"/>
      <c r="P18" s="32"/>
      <c r="Q18" s="33">
        <f>SUM(P7:P15)</f>
        <v>13300</v>
      </c>
      <c r="R18" s="112">
        <f>SUM(S7:S15)</f>
        <v>0</v>
      </c>
      <c r="S18" s="113"/>
      <c r="T18" s="114"/>
    </row>
    <row r="19" spans="2:22" ht="14.25" customHeight="1" thickTop="1" x14ac:dyDescent="0.25">
      <c r="B19" s="37"/>
    </row>
    <row r="20" spans="2:22" ht="14.25" customHeight="1" x14ac:dyDescent="0.25">
      <c r="B20" s="38"/>
      <c r="C20" s="37"/>
    </row>
    <row r="21" spans="2:22" ht="14.25" customHeight="1" x14ac:dyDescent="0.25"/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EVuMTHPjnqp4xbkIiSgOa9m5HCtU5IBANLwKMXkwqcCZjgI72wRnWew/IMRKOro7feagNVZeAvMf52GDBrHmOw==" saltValue="bK5jFDiGZw2rG5VN3Y+rHw==" spinCount="100000" sheet="1" objects="1" scenarios="1"/>
  <mergeCells count="24">
    <mergeCell ref="B18:G18"/>
    <mergeCell ref="R18:T18"/>
    <mergeCell ref="B1:C1"/>
    <mergeCell ref="B17:G17"/>
    <mergeCell ref="R17:T17"/>
    <mergeCell ref="G2:O3"/>
    <mergeCell ref="I7:I10"/>
    <mergeCell ref="I12:I15"/>
    <mergeCell ref="J7:J10"/>
    <mergeCell ref="J12:J15"/>
    <mergeCell ref="K7:K10"/>
    <mergeCell ref="L7:L10"/>
    <mergeCell ref="K12:K15"/>
    <mergeCell ref="L12:L15"/>
    <mergeCell ref="V7:V10"/>
    <mergeCell ref="V12:V15"/>
    <mergeCell ref="U7:U10"/>
    <mergeCell ref="U12:U15"/>
    <mergeCell ref="M7:M10"/>
    <mergeCell ref="N7:N10"/>
    <mergeCell ref="O7:O10"/>
    <mergeCell ref="M12:M15"/>
    <mergeCell ref="N12:N15"/>
    <mergeCell ref="O12:O15"/>
  </mergeCells>
  <phoneticPr fontId="18" type="noConversion"/>
  <conditionalFormatting sqref="B7:B15 D7:D15">
    <cfRule type="containsBlanks" dxfId="11" priority="57">
      <formula>LEN(TRIM(B7))=0</formula>
    </cfRule>
  </conditionalFormatting>
  <conditionalFormatting sqref="B7:B15">
    <cfRule type="cellIs" dxfId="10" priority="52" operator="greaterThanOrEqual">
      <formula>1</formula>
    </cfRule>
  </conditionalFormatting>
  <conditionalFormatting sqref="G7:G15 R7:R15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5">
    <cfRule type="notContainsBlanks" dxfId="6" priority="25">
      <formula>LEN(TRIM(G7))&gt;0</formula>
    </cfRule>
  </conditionalFormatting>
  <conditionalFormatting sqref="H7:H15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5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5" xr:uid="{00000000-0002-0000-0000-000000000000}">
      <formula1>"ks,bal,sada,"</formula1>
    </dataValidation>
    <dataValidation type="list" showInputMessage="1" showErrorMessage="1" sqref="H7:H15 J7 J11:J12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2023-09-07T08:47:55Z</cp:lastPrinted>
  <dcterms:created xsi:type="dcterms:W3CDTF">2014-03-05T12:43:32Z</dcterms:created>
  <dcterms:modified xsi:type="dcterms:W3CDTF">2024-03-18T10:50:42Z</dcterms:modified>
</cp:coreProperties>
</file>